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firearms" sheetId="1" r:id="rId1"/>
  </sheets>
  <definedNames>
    <definedName name="_xlnm.Print_Titles" localSheetId="0">'firearms'!$1:$4</definedName>
  </definedNames>
  <calcPr fullCalcOnLoad="1"/>
</workbook>
</file>

<file path=xl/sharedStrings.xml><?xml version="1.0" encoding="utf-8"?>
<sst xmlns="http://schemas.openxmlformats.org/spreadsheetml/2006/main" count="87" uniqueCount="76">
  <si>
    <t>Violent Crime</t>
  </si>
  <si>
    <t>Violent Crime With Firearm</t>
  </si>
  <si>
    <t>County</t>
  </si>
  <si>
    <t>Count</t>
  </si>
  <si>
    <t>Rate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</si>
  <si>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</si>
  <si>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</si>
  <si>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</si>
  <si>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</si>
  <si>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</si>
  <si>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</si>
  <si>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</si>
  <si>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</si>
  <si>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</si>
  <si>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</si>
  <si>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</si>
  <si>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</si>
  <si>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</si>
  <si>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</si>
  <si>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</si>
  <si>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</si>
  <si>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</si>
  <si>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</si>
  <si>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</si>
  <si>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</si>
  <si>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</si>
  <si>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</si>
  <si>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</si>
  <si>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</si>
  <si>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</si>
  <si>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</si>
  <si>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</si>
  <si>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</si>
  <si>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</si>
  <si>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</si>
  <si>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</si>
  <si>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</si>
  <si>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</si>
  <si>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</si>
  <si>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</si>
  <si>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</si>
  <si>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</si>
  <si>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</si>
  <si>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</si>
  <si>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</si>
  <si>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</si>
  <si>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</si>
  <si>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</si>
  <si>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</si>
  <si>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</si>
  <si>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</si>
  <si>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</si>
  <si>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</si>
  <si>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</si>
  <si>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</si>
  <si>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</si>
  <si>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</si>
  <si>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</si>
  <si>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</si>
  <si>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</si>
  <si>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</si>
  <si>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</si>
  <si>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</t>
  </si>
  <si>
    <t>2012 Population</t>
  </si>
  <si>
    <t>2012 County Violent Crime Counts and Rates Per 100,000 Population</t>
  </si>
  <si>
    <t>Bronx</t>
  </si>
  <si>
    <t>Kings</t>
  </si>
  <si>
    <t xml:space="preserve">New York </t>
  </si>
  <si>
    <t>Queens</t>
  </si>
  <si>
    <t>Richmond</t>
  </si>
  <si>
    <t>New York City</t>
  </si>
  <si>
    <t>NA</t>
  </si>
  <si>
    <t>New York State</t>
  </si>
  <si>
    <t>Fiream counts and rates are not available for New York City counties.</t>
  </si>
  <si>
    <t>Includes all reports received as of 9/09/2013.</t>
  </si>
  <si>
    <t>Source: DCJS, Uniform Crime/Incident-Based Reporting system.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</si>
</sst>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right" indent="1"/>
    </xf>
    <xf numFmtId="0" fontId="22" fillId="0" borderId="12" xfId="0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 horizontal="right" indent="1"/>
    </xf>
    <xf numFmtId="164" fontId="22" fillId="0" borderId="14" xfId="0" applyNumberFormat="1" applyFont="1" applyFill="1" applyBorder="1" applyAlignment="1">
      <alignment horizontal="right" indent="1"/>
    </xf>
    <xf numFmtId="3" fontId="19" fillId="0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right" indent="1"/>
    </xf>
    <xf numFmtId="3" fontId="22" fillId="0" borderId="16" xfId="0" applyNumberFormat="1" applyFont="1" applyFill="1" applyBorder="1" applyAlignment="1">
      <alignment horizontal="right" indent="1"/>
    </xf>
    <xf numFmtId="164" fontId="22" fillId="0" borderId="17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3" fontId="21" fillId="0" borderId="16" xfId="0" applyNumberFormat="1" applyFont="1" applyFill="1" applyBorder="1" applyAlignment="1">
      <alignment horizontal="right" indent="1"/>
    </xf>
    <xf numFmtId="0" fontId="21" fillId="2" borderId="18" xfId="0" applyFont="1" applyFill="1" applyBorder="1" applyAlignment="1">
      <alignment horizontal="left" wrapText="1"/>
    </xf>
    <xf numFmtId="0" fontId="21" fillId="2" borderId="19" xfId="0" applyFont="1" applyFill="1" applyBorder="1" applyAlignment="1">
      <alignment horizontal="center" wrapText="1"/>
    </xf>
    <xf numFmtId="3" fontId="21" fillId="2" borderId="20" xfId="0" applyNumberFormat="1" applyFont="1" applyFill="1" applyBorder="1" applyAlignment="1">
      <alignment horizontal="center" wrapText="1"/>
    </xf>
    <xf numFmtId="3" fontId="21" fillId="2" borderId="21" xfId="0" applyNumberFormat="1" applyFont="1" applyFill="1" applyBorder="1" applyAlignment="1">
      <alignment horizontal="center" wrapText="1"/>
    </xf>
    <xf numFmtId="3" fontId="22" fillId="0" borderId="22" xfId="0" applyNumberFormat="1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 indent="1"/>
    </xf>
    <xf numFmtId="164" fontId="21" fillId="0" borderId="17" xfId="0" applyNumberFormat="1" applyFont="1" applyFill="1" applyBorder="1" applyAlignment="1">
      <alignment horizontal="right" indent="1"/>
    </xf>
    <xf numFmtId="0" fontId="21" fillId="0" borderId="23" xfId="0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indent="1"/>
    </xf>
    <xf numFmtId="3" fontId="21" fillId="0" borderId="25" xfId="0" applyNumberFormat="1" applyFont="1" applyFill="1" applyBorder="1" applyAlignment="1">
      <alignment horizontal="right" indent="1"/>
    </xf>
    <xf numFmtId="0" fontId="21" fillId="0" borderId="26" xfId="0" applyFont="1" applyFill="1" applyBorder="1" applyAlignment="1">
      <alignment/>
    </xf>
    <xf numFmtId="3" fontId="21" fillId="0" borderId="27" xfId="0" applyNumberFormat="1" applyFont="1" applyFill="1" applyBorder="1" applyAlignment="1">
      <alignment horizontal="right" indent="1"/>
    </xf>
    <xf numFmtId="3" fontId="21" fillId="0" borderId="28" xfId="0" applyNumberFormat="1" applyFont="1" applyFill="1" applyBorder="1" applyAlignment="1">
      <alignment horizontal="right" indent="1"/>
    </xf>
    <xf numFmtId="164" fontId="21" fillId="0" borderId="29" xfId="0" applyNumberFormat="1" applyFont="1" applyFill="1" applyBorder="1" applyAlignment="1">
      <alignment horizontal="right" indent="1"/>
    </xf>
    <xf numFmtId="164" fontId="21" fillId="0" borderId="30" xfId="0" applyNumberFormat="1" applyFont="1" applyFill="1" applyBorder="1" applyAlignment="1">
      <alignment horizontal="right" indent="1"/>
    </xf>
    <xf numFmtId="0" fontId="22" fillId="0" borderId="26" xfId="0" applyFont="1" applyFill="1" applyBorder="1" applyAlignment="1">
      <alignment horizontal="left"/>
    </xf>
    <xf numFmtId="3" fontId="22" fillId="0" borderId="27" xfId="0" applyNumberFormat="1" applyFont="1" applyFill="1" applyBorder="1" applyAlignment="1">
      <alignment horizontal="right" indent="1"/>
    </xf>
    <xf numFmtId="3" fontId="22" fillId="0" borderId="28" xfId="0" applyNumberFormat="1" applyFont="1" applyFill="1" applyBorder="1" applyAlignment="1">
      <alignment horizontal="right" indent="1"/>
    </xf>
    <xf numFmtId="164" fontId="22" fillId="0" borderId="29" xfId="0" applyNumberFormat="1" applyFont="1" applyFill="1" applyBorder="1" applyAlignment="1">
      <alignment horizontal="right" indent="1"/>
    </xf>
    <xf numFmtId="3" fontId="22" fillId="0" borderId="31" xfId="0" applyNumberFormat="1" applyFont="1" applyFill="1" applyBorder="1" applyAlignment="1">
      <alignment horizontal="right" indent="1"/>
    </xf>
    <xf numFmtId="0" fontId="21" fillId="2" borderId="18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7"/>
  <sheetViews>
    <sheetView tabSelected="1" zoomScale="85" zoomScaleNormal="85" zoomScaleSheetLayoutView="85" zoomScalePageLayoutView="0" workbookViewId="0" topLeftCell="A1">
      <selection activeCell="A1" sqref="A1:F1"/>
    </sheetView>
  </sheetViews>
  <sheetFormatPr defaultColWidth="9.140625" defaultRowHeight="12.75"/>
  <cols>
    <col min="1" max="1" width="25.140625" style="1" customWidth="1"/>
    <col min="2" max="2" width="17.8515625" style="1" customWidth="1"/>
    <col min="3" max="4" width="14.00390625" style="1" customWidth="1"/>
    <col min="5" max="5" width="16.140625" style="11" customWidth="1"/>
    <col min="6" max="6" width="16.140625" style="1" customWidth="1"/>
    <col min="7" max="16384" width="9.140625" style="1" customWidth="1"/>
  </cols>
  <sheetData>
    <row r="1" spans="1:6" ht="24" customHeight="1">
      <c r="A1" s="44" t="s">
        <v>64</v>
      </c>
      <c r="B1" s="44"/>
      <c r="C1" s="44"/>
      <c r="D1" s="44"/>
      <c r="E1" s="44"/>
      <c r="F1" s="44"/>
    </row>
    <row r="2" spans="1:6" ht="24" customHeight="1" thickBot="1">
      <c r="A2" s="16"/>
      <c r="B2" s="16"/>
      <c r="C2" s="16"/>
      <c r="D2" s="16"/>
      <c r="E2" s="16"/>
      <c r="F2" s="16"/>
    </row>
    <row r="3" spans="1:6" s="4" customFormat="1" ht="19.5" thickBot="1">
      <c r="A3" s="3"/>
      <c r="B3" s="3"/>
      <c r="C3" s="40" t="s">
        <v>0</v>
      </c>
      <c r="D3" s="41"/>
      <c r="E3" s="42" t="s">
        <v>1</v>
      </c>
      <c r="F3" s="43"/>
    </row>
    <row r="4" spans="1:6" s="4" customFormat="1" ht="42.75" customHeight="1" thickBot="1">
      <c r="A4" s="19" t="s">
        <v>2</v>
      </c>
      <c r="B4" s="20" t="s">
        <v>63</v>
      </c>
      <c r="C4" s="21" t="s">
        <v>3</v>
      </c>
      <c r="D4" s="22" t="s">
        <v>4</v>
      </c>
      <c r="E4" s="21" t="s">
        <v>3</v>
      </c>
      <c r="F4" s="22" t="s">
        <v>4</v>
      </c>
    </row>
    <row r="5" spans="1:6" s="4" customFormat="1" ht="19.5" customHeight="1">
      <c r="A5" s="5" t="s">
        <v>5</v>
      </c>
      <c r="B5" s="6">
        <v>305204</v>
      </c>
      <c r="C5" s="13">
        <v>1010</v>
      </c>
      <c r="D5" s="14">
        <f>+(C5/B5)*100000</f>
        <v>330.9262001808626</v>
      </c>
      <c r="E5" s="23">
        <v>138</v>
      </c>
      <c r="F5" s="14">
        <f>(E5/B5)*100000</f>
        <v>45.21565903461291</v>
      </c>
    </row>
    <row r="6" spans="1:6" s="4" customFormat="1" ht="19.5" customHeight="1">
      <c r="A6" s="35" t="s">
        <v>6</v>
      </c>
      <c r="B6" s="36">
        <v>49041</v>
      </c>
      <c r="C6" s="37">
        <v>65</v>
      </c>
      <c r="D6" s="38">
        <f aca="true" t="shared" si="0" ref="D6:D66">+(C6/B6)*100000</f>
        <v>132.5421586019861</v>
      </c>
      <c r="E6" s="39">
        <v>4</v>
      </c>
      <c r="F6" s="38">
        <f>(E6/B6)*100000</f>
        <v>8.15644052935299</v>
      </c>
    </row>
    <row r="7" spans="1:6" s="4" customFormat="1" ht="19.5" customHeight="1">
      <c r="A7" s="35" t="s">
        <v>65</v>
      </c>
      <c r="B7" s="36">
        <v>1404470.7323807452</v>
      </c>
      <c r="C7" s="37">
        <v>12801</v>
      </c>
      <c r="D7" s="38">
        <f t="shared" si="0"/>
        <v>911.4465474336215</v>
      </c>
      <c r="E7" s="39" t="s">
        <v>71</v>
      </c>
      <c r="F7" s="38" t="s">
        <v>71</v>
      </c>
    </row>
    <row r="8" spans="1:6" s="4" customFormat="1" ht="19.5" customHeight="1">
      <c r="A8" s="35" t="s">
        <v>7</v>
      </c>
      <c r="B8" s="36">
        <v>200105</v>
      </c>
      <c r="C8" s="37">
        <v>600</v>
      </c>
      <c r="D8" s="38">
        <f t="shared" si="0"/>
        <v>299.84258264411187</v>
      </c>
      <c r="E8" s="39">
        <v>58</v>
      </c>
      <c r="F8" s="38">
        <f aca="true" t="shared" si="1" ref="F8:F27">(E8/B8)*100000</f>
        <v>28.984782988930814</v>
      </c>
    </row>
    <row r="9" spans="1:6" s="4" customFormat="1" ht="19.5" customHeight="1">
      <c r="A9" s="35" t="s">
        <v>8</v>
      </c>
      <c r="B9" s="36">
        <v>78364</v>
      </c>
      <c r="C9" s="37">
        <v>149</v>
      </c>
      <c r="D9" s="38">
        <f t="shared" si="0"/>
        <v>190.13832882446022</v>
      </c>
      <c r="E9" s="39">
        <v>11</v>
      </c>
      <c r="F9" s="38">
        <f t="shared" si="1"/>
        <v>14.037057832678272</v>
      </c>
    </row>
    <row r="10" spans="1:6" s="4" customFormat="1" ht="19.5" customHeight="1">
      <c r="A10" s="35" t="s">
        <v>9</v>
      </c>
      <c r="B10" s="36">
        <v>80168</v>
      </c>
      <c r="C10" s="37">
        <v>141</v>
      </c>
      <c r="D10" s="38">
        <f t="shared" si="0"/>
        <v>175.8806506336693</v>
      </c>
      <c r="E10" s="39">
        <v>8</v>
      </c>
      <c r="F10" s="38">
        <f t="shared" si="1"/>
        <v>9.979044007584074</v>
      </c>
    </row>
    <row r="11" spans="1:6" s="4" customFormat="1" ht="19.5" customHeight="1">
      <c r="A11" s="35" t="s">
        <v>10</v>
      </c>
      <c r="B11" s="36">
        <v>135093</v>
      </c>
      <c r="C11" s="37">
        <v>306</v>
      </c>
      <c r="D11" s="38">
        <f t="shared" si="0"/>
        <v>226.51062601319094</v>
      </c>
      <c r="E11" s="39">
        <v>37</v>
      </c>
      <c r="F11" s="38">
        <f t="shared" si="1"/>
        <v>27.38853974669302</v>
      </c>
    </row>
    <row r="12" spans="1:6" s="4" customFormat="1" ht="19.5" customHeight="1">
      <c r="A12" s="35" t="s">
        <v>11</v>
      </c>
      <c r="B12" s="36">
        <v>89320</v>
      </c>
      <c r="C12" s="37">
        <v>222</v>
      </c>
      <c r="D12" s="38">
        <f t="shared" si="0"/>
        <v>248.54455888938648</v>
      </c>
      <c r="E12" s="39">
        <v>32</v>
      </c>
      <c r="F12" s="38">
        <f t="shared" si="1"/>
        <v>35.82624272279445</v>
      </c>
    </row>
    <row r="13" spans="1:6" s="4" customFormat="1" ht="19.5" customHeight="1">
      <c r="A13" s="35" t="s">
        <v>12</v>
      </c>
      <c r="B13" s="36">
        <v>50389</v>
      </c>
      <c r="C13" s="37">
        <v>57</v>
      </c>
      <c r="D13" s="38">
        <f t="shared" si="0"/>
        <v>113.1199269681875</v>
      </c>
      <c r="E13" s="39">
        <v>10</v>
      </c>
      <c r="F13" s="38">
        <f t="shared" si="1"/>
        <v>19.845601222489037</v>
      </c>
    </row>
    <row r="14" spans="1:6" s="4" customFormat="1" ht="19.5" customHeight="1">
      <c r="A14" s="35" t="s">
        <v>13</v>
      </c>
      <c r="B14" s="36">
        <v>82387</v>
      </c>
      <c r="C14" s="37">
        <v>90</v>
      </c>
      <c r="D14" s="38">
        <f t="shared" si="0"/>
        <v>109.2405355213808</v>
      </c>
      <c r="E14" s="39">
        <v>2</v>
      </c>
      <c r="F14" s="38">
        <f t="shared" si="1"/>
        <v>2.4275674560306846</v>
      </c>
    </row>
    <row r="15" spans="1:6" s="4" customFormat="1" ht="19.5" customHeight="1">
      <c r="A15" s="35" t="s">
        <v>14</v>
      </c>
      <c r="B15" s="36">
        <v>62888</v>
      </c>
      <c r="C15" s="37">
        <v>104</v>
      </c>
      <c r="D15" s="38">
        <f t="shared" si="0"/>
        <v>165.37336216766315</v>
      </c>
      <c r="E15" s="39">
        <v>13</v>
      </c>
      <c r="F15" s="38">
        <f t="shared" si="1"/>
        <v>20.671670270957893</v>
      </c>
    </row>
    <row r="16" spans="1:6" s="4" customFormat="1" ht="19.5" customHeight="1">
      <c r="A16" s="35" t="s">
        <v>15</v>
      </c>
      <c r="B16" s="36">
        <v>49629</v>
      </c>
      <c r="C16" s="37">
        <v>64</v>
      </c>
      <c r="D16" s="38">
        <f t="shared" si="0"/>
        <v>128.9568599004614</v>
      </c>
      <c r="E16" s="39">
        <v>6</v>
      </c>
      <c r="F16" s="38">
        <f t="shared" si="1"/>
        <v>12.089705615668258</v>
      </c>
    </row>
    <row r="17" spans="1:6" s="4" customFormat="1" ht="19.5" customHeight="1">
      <c r="A17" s="35" t="s">
        <v>16</v>
      </c>
      <c r="B17" s="36">
        <v>46974</v>
      </c>
      <c r="C17" s="37">
        <v>63</v>
      </c>
      <c r="D17" s="38">
        <f t="shared" si="0"/>
        <v>134.11674543364413</v>
      </c>
      <c r="E17" s="39">
        <v>8</v>
      </c>
      <c r="F17" s="38">
        <f t="shared" si="1"/>
        <v>17.0306978328437</v>
      </c>
    </row>
    <row r="18" spans="1:6" s="4" customFormat="1" ht="19.5" customHeight="1">
      <c r="A18" s="35" t="s">
        <v>17</v>
      </c>
      <c r="B18" s="36">
        <v>299607</v>
      </c>
      <c r="C18" s="37">
        <v>677</v>
      </c>
      <c r="D18" s="38">
        <f t="shared" si="0"/>
        <v>225.9626777745513</v>
      </c>
      <c r="E18" s="39">
        <v>105</v>
      </c>
      <c r="F18" s="38">
        <f t="shared" si="1"/>
        <v>35.045910142286395</v>
      </c>
    </row>
    <row r="19" spans="1:6" s="4" customFormat="1" ht="19.5" customHeight="1">
      <c r="A19" s="35" t="s">
        <v>18</v>
      </c>
      <c r="B19" s="36">
        <v>922983</v>
      </c>
      <c r="C19" s="37">
        <v>4227</v>
      </c>
      <c r="D19" s="38">
        <f t="shared" si="0"/>
        <v>457.97159861015854</v>
      </c>
      <c r="E19" s="39">
        <v>1186</v>
      </c>
      <c r="F19" s="38">
        <f t="shared" si="1"/>
        <v>128.49640784283133</v>
      </c>
    </row>
    <row r="20" spans="1:6" s="4" customFormat="1" ht="19.5" customHeight="1">
      <c r="A20" s="35" t="s">
        <v>19</v>
      </c>
      <c r="B20" s="36">
        <v>37885</v>
      </c>
      <c r="C20" s="37">
        <v>43</v>
      </c>
      <c r="D20" s="38">
        <f t="shared" si="0"/>
        <v>113.50138577273327</v>
      </c>
      <c r="E20" s="39">
        <v>13</v>
      </c>
      <c r="F20" s="38">
        <f t="shared" si="1"/>
        <v>34.314372442919364</v>
      </c>
    </row>
    <row r="21" spans="1:6" s="4" customFormat="1" ht="19.5" customHeight="1">
      <c r="A21" s="35" t="s">
        <v>20</v>
      </c>
      <c r="B21" s="36">
        <v>51829</v>
      </c>
      <c r="C21" s="37">
        <v>57</v>
      </c>
      <c r="D21" s="38">
        <f t="shared" si="0"/>
        <v>109.97703988114762</v>
      </c>
      <c r="E21" s="39">
        <v>4</v>
      </c>
      <c r="F21" s="38">
        <f t="shared" si="1"/>
        <v>7.717687009203343</v>
      </c>
    </row>
    <row r="22" spans="1:6" s="4" customFormat="1" ht="19.5" customHeight="1">
      <c r="A22" s="35" t="s">
        <v>21</v>
      </c>
      <c r="B22" s="36">
        <v>55347</v>
      </c>
      <c r="C22" s="37">
        <v>52</v>
      </c>
      <c r="D22" s="38">
        <f t="shared" si="0"/>
        <v>93.95269842990587</v>
      </c>
      <c r="E22" s="39">
        <v>9</v>
      </c>
      <c r="F22" s="38">
        <f t="shared" si="1"/>
        <v>16.261043959022167</v>
      </c>
    </row>
    <row r="23" spans="1:6" s="4" customFormat="1" ht="19.5" customHeight="1">
      <c r="A23" s="35" t="s">
        <v>22</v>
      </c>
      <c r="B23" s="36">
        <v>60189</v>
      </c>
      <c r="C23" s="37">
        <v>92</v>
      </c>
      <c r="D23" s="38">
        <f t="shared" si="0"/>
        <v>152.85185000581504</v>
      </c>
      <c r="E23" s="39">
        <v>6</v>
      </c>
      <c r="F23" s="38">
        <f t="shared" si="1"/>
        <v>9.968598913422719</v>
      </c>
    </row>
    <row r="24" spans="1:6" s="4" customFormat="1" ht="19.5" customHeight="1">
      <c r="A24" s="35" t="s">
        <v>23</v>
      </c>
      <c r="B24" s="36">
        <v>49218</v>
      </c>
      <c r="C24" s="37">
        <v>88</v>
      </c>
      <c r="D24" s="38">
        <f t="shared" si="0"/>
        <v>178.79637530984598</v>
      </c>
      <c r="E24" s="39">
        <v>5</v>
      </c>
      <c r="F24" s="38">
        <f t="shared" si="1"/>
        <v>10.158884960786704</v>
      </c>
    </row>
    <row r="25" spans="1:6" s="4" customFormat="1" ht="19.5" customHeight="1">
      <c r="A25" s="35" t="s">
        <v>24</v>
      </c>
      <c r="B25" s="36">
        <v>4819</v>
      </c>
      <c r="C25" s="37">
        <v>1</v>
      </c>
      <c r="D25" s="38">
        <f t="shared" si="0"/>
        <v>20.751193193608636</v>
      </c>
      <c r="E25" s="39">
        <v>0</v>
      </c>
      <c r="F25" s="38">
        <f t="shared" si="1"/>
        <v>0</v>
      </c>
    </row>
    <row r="26" spans="1:6" s="4" customFormat="1" ht="19.5" customHeight="1">
      <c r="A26" s="35" t="s">
        <v>25</v>
      </c>
      <c r="B26" s="36">
        <v>64506</v>
      </c>
      <c r="C26" s="37">
        <v>124</v>
      </c>
      <c r="D26" s="38">
        <f t="shared" si="0"/>
        <v>192.2301801382817</v>
      </c>
      <c r="E26" s="39">
        <v>7</v>
      </c>
      <c r="F26" s="38">
        <f t="shared" si="1"/>
        <v>10.851703717483646</v>
      </c>
    </row>
    <row r="27" spans="1:6" s="4" customFormat="1" ht="19.5" customHeight="1">
      <c r="A27" s="35" t="s">
        <v>26</v>
      </c>
      <c r="B27" s="36">
        <v>118546</v>
      </c>
      <c r="C27" s="37">
        <v>213</v>
      </c>
      <c r="D27" s="38">
        <f t="shared" si="0"/>
        <v>179.67708737536483</v>
      </c>
      <c r="E27" s="39">
        <v>20</v>
      </c>
      <c r="F27" s="38">
        <f t="shared" si="1"/>
        <v>16.87108801646618</v>
      </c>
    </row>
    <row r="28" spans="1:6" s="4" customFormat="1" ht="19.5" customHeight="1">
      <c r="A28" s="35" t="s">
        <v>66</v>
      </c>
      <c r="B28" s="36">
        <v>2539713.7576232706</v>
      </c>
      <c r="C28" s="37">
        <v>18673</v>
      </c>
      <c r="D28" s="38">
        <f t="shared" si="0"/>
        <v>735.2403373785978</v>
      </c>
      <c r="E28" s="39" t="s">
        <v>71</v>
      </c>
      <c r="F28" s="38" t="s">
        <v>71</v>
      </c>
    </row>
    <row r="29" spans="1:6" s="4" customFormat="1" ht="19.5" customHeight="1">
      <c r="A29" s="35" t="s">
        <v>27</v>
      </c>
      <c r="B29" s="36">
        <v>27218</v>
      </c>
      <c r="C29" s="37">
        <v>19</v>
      </c>
      <c r="D29" s="38">
        <f t="shared" si="0"/>
        <v>69.80674553604233</v>
      </c>
      <c r="E29" s="39">
        <v>3</v>
      </c>
      <c r="F29" s="38">
        <f aca="true" t="shared" si="2" ref="F29:F34">(E29/B29)*100000</f>
        <v>11.022117716217208</v>
      </c>
    </row>
    <row r="30" spans="1:6" s="4" customFormat="1" ht="19.5" customHeight="1">
      <c r="A30" s="35" t="s">
        <v>28</v>
      </c>
      <c r="B30" s="36">
        <v>65421</v>
      </c>
      <c r="C30" s="37">
        <v>54</v>
      </c>
      <c r="D30" s="38">
        <f t="shared" si="0"/>
        <v>82.54230293025176</v>
      </c>
      <c r="E30" s="39">
        <v>7</v>
      </c>
      <c r="F30" s="38">
        <f t="shared" si="2"/>
        <v>10.699928157625227</v>
      </c>
    </row>
    <row r="31" spans="1:6" s="4" customFormat="1" ht="19.5" customHeight="1">
      <c r="A31" s="35" t="s">
        <v>29</v>
      </c>
      <c r="B31" s="36">
        <v>73761</v>
      </c>
      <c r="C31" s="37">
        <v>59</v>
      </c>
      <c r="D31" s="38">
        <f t="shared" si="0"/>
        <v>79.98806957606322</v>
      </c>
      <c r="E31" s="39">
        <v>2</v>
      </c>
      <c r="F31" s="38">
        <f t="shared" si="2"/>
        <v>2.711459985629262</v>
      </c>
    </row>
    <row r="32" spans="1:6" s="4" customFormat="1" ht="19.5" customHeight="1">
      <c r="A32" s="35" t="s">
        <v>30</v>
      </c>
      <c r="B32" s="36">
        <v>749650</v>
      </c>
      <c r="C32" s="37">
        <v>2672</v>
      </c>
      <c r="D32" s="38">
        <f t="shared" si="0"/>
        <v>356.4330020676316</v>
      </c>
      <c r="E32" s="39">
        <v>789</v>
      </c>
      <c r="F32" s="38">
        <f t="shared" si="2"/>
        <v>105.24911625425199</v>
      </c>
    </row>
    <row r="33" spans="1:6" s="4" customFormat="1" ht="19.5" customHeight="1">
      <c r="A33" s="35" t="s">
        <v>31</v>
      </c>
      <c r="B33" s="36">
        <v>50185</v>
      </c>
      <c r="C33" s="37">
        <v>58</v>
      </c>
      <c r="D33" s="38">
        <f t="shared" si="0"/>
        <v>115.57238218591213</v>
      </c>
      <c r="E33" s="39">
        <v>10</v>
      </c>
      <c r="F33" s="38">
        <f t="shared" si="2"/>
        <v>19.926272790674503</v>
      </c>
    </row>
    <row r="34" spans="1:6" s="4" customFormat="1" ht="19.5" customHeight="1">
      <c r="A34" s="35" t="s">
        <v>32</v>
      </c>
      <c r="B34" s="36">
        <v>1351693</v>
      </c>
      <c r="C34" s="37">
        <v>2456</v>
      </c>
      <c r="D34" s="38">
        <f t="shared" si="0"/>
        <v>181.69806309568816</v>
      </c>
      <c r="E34" s="39">
        <v>450</v>
      </c>
      <c r="F34" s="38">
        <f t="shared" si="2"/>
        <v>33.291583221929834</v>
      </c>
    </row>
    <row r="35" spans="1:6" s="4" customFormat="1" ht="19.5" customHeight="1">
      <c r="A35" s="35" t="s">
        <v>67</v>
      </c>
      <c r="B35" s="36">
        <v>1608042.2709080086</v>
      </c>
      <c r="C35" s="37">
        <v>9102</v>
      </c>
      <c r="D35" s="38">
        <f t="shared" si="0"/>
        <v>566.0298963944772</v>
      </c>
      <c r="E35" s="39" t="s">
        <v>71</v>
      </c>
      <c r="F35" s="38" t="s">
        <v>71</v>
      </c>
    </row>
    <row r="36" spans="1:6" s="4" customFormat="1" ht="19.5" customHeight="1">
      <c r="A36" s="35" t="s">
        <v>33</v>
      </c>
      <c r="B36" s="36">
        <v>217177</v>
      </c>
      <c r="C36" s="37">
        <v>820</v>
      </c>
      <c r="D36" s="38">
        <f t="shared" si="0"/>
        <v>377.57221068529356</v>
      </c>
      <c r="E36" s="39">
        <v>143</v>
      </c>
      <c r="F36" s="38">
        <f aca="true" t="shared" si="3" ref="F36:F44">(E36/B36)*100000</f>
        <v>65.84490991219144</v>
      </c>
    </row>
    <row r="37" spans="1:6" s="4" customFormat="1" ht="19.5" customHeight="1">
      <c r="A37" s="35" t="s">
        <v>34</v>
      </c>
      <c r="B37" s="36">
        <v>235552</v>
      </c>
      <c r="C37" s="37">
        <v>596</v>
      </c>
      <c r="D37" s="38">
        <f t="shared" si="0"/>
        <v>253.02268713490017</v>
      </c>
      <c r="E37" s="39">
        <v>90</v>
      </c>
      <c r="F37" s="38">
        <f t="shared" si="3"/>
        <v>38.208123896209756</v>
      </c>
    </row>
    <row r="38" spans="1:6" s="4" customFormat="1" ht="19.5" customHeight="1">
      <c r="A38" s="35" t="s">
        <v>35</v>
      </c>
      <c r="B38" s="36">
        <v>469480</v>
      </c>
      <c r="C38" s="37">
        <v>1751</v>
      </c>
      <c r="D38" s="38">
        <f t="shared" si="0"/>
        <v>372.9658345403425</v>
      </c>
      <c r="E38" s="39">
        <v>341</v>
      </c>
      <c r="F38" s="38">
        <f t="shared" si="3"/>
        <v>72.63355201499532</v>
      </c>
    </row>
    <row r="39" spans="1:6" s="4" customFormat="1" ht="19.5" customHeight="1">
      <c r="A39" s="35" t="s">
        <v>36</v>
      </c>
      <c r="B39" s="36">
        <v>109111</v>
      </c>
      <c r="C39" s="37">
        <v>150</v>
      </c>
      <c r="D39" s="38">
        <f t="shared" si="0"/>
        <v>137.47468174611174</v>
      </c>
      <c r="E39" s="39">
        <v>14</v>
      </c>
      <c r="F39" s="38">
        <f t="shared" si="3"/>
        <v>12.830970296303764</v>
      </c>
    </row>
    <row r="40" spans="1:6" s="4" customFormat="1" ht="19.5" customHeight="1">
      <c r="A40" s="35" t="s">
        <v>37</v>
      </c>
      <c r="B40" s="36">
        <v>376895</v>
      </c>
      <c r="C40" s="37">
        <v>1075</v>
      </c>
      <c r="D40" s="38">
        <f t="shared" si="0"/>
        <v>285.2253280091272</v>
      </c>
      <c r="E40" s="39">
        <v>163</v>
      </c>
      <c r="F40" s="38">
        <f t="shared" si="3"/>
        <v>43.24811950277929</v>
      </c>
    </row>
    <row r="41" spans="1:6" s="4" customFormat="1" ht="19.5" customHeight="1">
      <c r="A41" s="35" t="s">
        <v>38</v>
      </c>
      <c r="B41" s="36">
        <v>42852</v>
      </c>
      <c r="C41" s="37">
        <v>61</v>
      </c>
      <c r="D41" s="38">
        <f t="shared" si="0"/>
        <v>142.35041538317932</v>
      </c>
      <c r="E41" s="39">
        <v>6</v>
      </c>
      <c r="F41" s="38">
        <f t="shared" si="3"/>
        <v>14.001680201624197</v>
      </c>
    </row>
    <row r="42" spans="1:6" s="4" customFormat="1" ht="19.5" customHeight="1">
      <c r="A42" s="35" t="s">
        <v>39</v>
      </c>
      <c r="B42" s="36">
        <v>122888</v>
      </c>
      <c r="C42" s="37">
        <v>200</v>
      </c>
      <c r="D42" s="38">
        <f t="shared" si="0"/>
        <v>162.74982097519694</v>
      </c>
      <c r="E42" s="39">
        <v>19</v>
      </c>
      <c r="F42" s="38">
        <f t="shared" si="3"/>
        <v>15.461232992643707</v>
      </c>
    </row>
    <row r="43" spans="1:6" s="4" customFormat="1" ht="19.5" customHeight="1">
      <c r="A43" s="35" t="s">
        <v>40</v>
      </c>
      <c r="B43" s="36">
        <v>62251</v>
      </c>
      <c r="C43" s="37">
        <v>78</v>
      </c>
      <c r="D43" s="38">
        <f t="shared" si="0"/>
        <v>125.2991919808517</v>
      </c>
      <c r="E43" s="39">
        <v>6</v>
      </c>
      <c r="F43" s="38">
        <f t="shared" si="3"/>
        <v>9.63839938314244</v>
      </c>
    </row>
    <row r="44" spans="1:6" s="4" customFormat="1" ht="19.5" customHeight="1">
      <c r="A44" s="35" t="s">
        <v>41</v>
      </c>
      <c r="B44" s="36">
        <v>100472</v>
      </c>
      <c r="C44" s="37">
        <v>41</v>
      </c>
      <c r="D44" s="38">
        <f t="shared" si="0"/>
        <v>40.80738912333784</v>
      </c>
      <c r="E44" s="39">
        <v>3</v>
      </c>
      <c r="F44" s="38">
        <f t="shared" si="3"/>
        <v>2.9859065212198423</v>
      </c>
    </row>
    <row r="45" spans="1:6" s="4" customFormat="1" ht="19.5" customHeight="1">
      <c r="A45" s="35" t="s">
        <v>68</v>
      </c>
      <c r="B45" s="36">
        <v>2261905.758307541</v>
      </c>
      <c r="C45" s="37">
        <v>10753</v>
      </c>
      <c r="D45" s="38">
        <f t="shared" si="0"/>
        <v>475.39558005484173</v>
      </c>
      <c r="E45" s="39" t="s">
        <v>71</v>
      </c>
      <c r="F45" s="38" t="s">
        <v>71</v>
      </c>
    </row>
    <row r="46" spans="1:6" s="4" customFormat="1" ht="19.5" customHeight="1">
      <c r="A46" s="35" t="s">
        <v>42</v>
      </c>
      <c r="B46" s="36">
        <v>160255</v>
      </c>
      <c r="C46" s="37">
        <v>445</v>
      </c>
      <c r="D46" s="38">
        <f t="shared" si="0"/>
        <v>277.68244360550375</v>
      </c>
      <c r="E46" s="39">
        <v>102</v>
      </c>
      <c r="F46" s="38">
        <f>(E46/B46)*100000</f>
        <v>63.64856010732895</v>
      </c>
    </row>
    <row r="47" spans="1:6" s="4" customFormat="1" ht="19.5" customHeight="1">
      <c r="A47" s="35" t="s">
        <v>69</v>
      </c>
      <c r="B47" s="36">
        <v>475282.480780435</v>
      </c>
      <c r="C47" s="37">
        <v>1664</v>
      </c>
      <c r="D47" s="38">
        <f t="shared" si="0"/>
        <v>350.10758176224755</v>
      </c>
      <c r="E47" s="39" t="s">
        <v>71</v>
      </c>
      <c r="F47" s="38" t="s">
        <v>71</v>
      </c>
    </row>
    <row r="48" spans="1:6" s="4" customFormat="1" ht="19.5" customHeight="1">
      <c r="A48" s="35" t="s">
        <v>43</v>
      </c>
      <c r="B48" s="36">
        <v>316859</v>
      </c>
      <c r="C48" s="37">
        <v>498</v>
      </c>
      <c r="D48" s="38">
        <f t="shared" si="0"/>
        <v>157.16769919743484</v>
      </c>
      <c r="E48" s="39">
        <v>57</v>
      </c>
      <c r="F48" s="38">
        <f aca="true" t="shared" si="4" ref="F48:F66">(E48/B48)*100000</f>
        <v>17.989074004525673</v>
      </c>
    </row>
    <row r="49" spans="1:6" s="4" customFormat="1" ht="19.5" customHeight="1">
      <c r="A49" s="35" t="s">
        <v>45</v>
      </c>
      <c r="B49" s="36">
        <v>222074</v>
      </c>
      <c r="C49" s="37">
        <v>153</v>
      </c>
      <c r="D49" s="38">
        <f t="shared" si="0"/>
        <v>68.8959536010519</v>
      </c>
      <c r="E49" s="39">
        <v>13</v>
      </c>
      <c r="F49" s="38">
        <f t="shared" si="4"/>
        <v>5.853904554337744</v>
      </c>
    </row>
    <row r="50" spans="1:6" s="4" customFormat="1" ht="19.5" customHeight="1">
      <c r="A50" s="35" t="s">
        <v>46</v>
      </c>
      <c r="B50" s="36">
        <v>155895</v>
      </c>
      <c r="C50" s="37">
        <v>700</v>
      </c>
      <c r="D50" s="38">
        <f t="shared" si="0"/>
        <v>449.020173834953</v>
      </c>
      <c r="E50" s="39">
        <v>102</v>
      </c>
      <c r="F50" s="38">
        <f t="shared" si="4"/>
        <v>65.42865390166457</v>
      </c>
    </row>
    <row r="51" spans="1:6" s="4" customFormat="1" ht="19.5" customHeight="1">
      <c r="A51" s="35" t="s">
        <v>47</v>
      </c>
      <c r="B51" s="36">
        <v>32754</v>
      </c>
      <c r="C51" s="37">
        <v>19</v>
      </c>
      <c r="D51" s="38">
        <f t="shared" si="0"/>
        <v>58.00818220675337</v>
      </c>
      <c r="E51" s="39">
        <v>4</v>
      </c>
      <c r="F51" s="38">
        <f t="shared" si="4"/>
        <v>12.212248885632288</v>
      </c>
    </row>
    <row r="52" spans="1:6" s="4" customFormat="1" ht="19.5" customHeight="1">
      <c r="A52" s="35" t="s">
        <v>48</v>
      </c>
      <c r="B52" s="36">
        <v>18460</v>
      </c>
      <c r="C52" s="37">
        <v>21</v>
      </c>
      <c r="D52" s="38">
        <f t="shared" si="0"/>
        <v>113.75947995666306</v>
      </c>
      <c r="E52" s="39">
        <v>6</v>
      </c>
      <c r="F52" s="38">
        <f t="shared" si="4"/>
        <v>32.50270855904659</v>
      </c>
    </row>
    <row r="53" spans="1:6" s="4" customFormat="1" ht="19.5" customHeight="1">
      <c r="A53" s="35" t="s">
        <v>49</v>
      </c>
      <c r="B53" s="36">
        <v>35388</v>
      </c>
      <c r="C53" s="37">
        <v>59</v>
      </c>
      <c r="D53" s="38">
        <f t="shared" si="0"/>
        <v>166.72318299988697</v>
      </c>
      <c r="E53" s="39">
        <v>2</v>
      </c>
      <c r="F53" s="38">
        <f t="shared" si="4"/>
        <v>5.651633322030067</v>
      </c>
    </row>
    <row r="54" spans="1:6" s="4" customFormat="1" ht="19.5" customHeight="1">
      <c r="A54" s="35" t="s">
        <v>44</v>
      </c>
      <c r="B54" s="36">
        <v>112293</v>
      </c>
      <c r="C54" s="37">
        <v>122</v>
      </c>
      <c r="D54" s="38">
        <f t="shared" si="0"/>
        <v>108.64435004853375</v>
      </c>
      <c r="E54" s="39">
        <v>14</v>
      </c>
      <c r="F54" s="38">
        <f t="shared" si="4"/>
        <v>12.467384431798955</v>
      </c>
    </row>
    <row r="55" spans="1:6" s="4" customFormat="1" ht="19.5" customHeight="1">
      <c r="A55" s="35" t="s">
        <v>50</v>
      </c>
      <c r="B55" s="36">
        <v>99568</v>
      </c>
      <c r="C55" s="37">
        <v>156</v>
      </c>
      <c r="D55" s="38">
        <f t="shared" si="0"/>
        <v>156.67684396593285</v>
      </c>
      <c r="E55" s="39">
        <v>7</v>
      </c>
      <c r="F55" s="38">
        <f t="shared" si="4"/>
        <v>7.030371203599551</v>
      </c>
    </row>
    <row r="56" spans="1:6" s="4" customFormat="1" ht="19.5" customHeight="1">
      <c r="A56" s="35" t="s">
        <v>51</v>
      </c>
      <c r="B56" s="36">
        <v>1506906</v>
      </c>
      <c r="C56" s="37">
        <v>2131</v>
      </c>
      <c r="D56" s="38">
        <f t="shared" si="0"/>
        <v>141.41558929355912</v>
      </c>
      <c r="E56" s="39">
        <v>440</v>
      </c>
      <c r="F56" s="38">
        <f t="shared" si="4"/>
        <v>29.19890159041108</v>
      </c>
    </row>
    <row r="57" spans="1:6" s="4" customFormat="1" ht="19.5" customHeight="1">
      <c r="A57" s="35" t="s">
        <v>52</v>
      </c>
      <c r="B57" s="36">
        <v>77315</v>
      </c>
      <c r="C57" s="37">
        <v>181</v>
      </c>
      <c r="D57" s="38">
        <f t="shared" si="0"/>
        <v>234.10722369527258</v>
      </c>
      <c r="E57" s="39">
        <v>26</v>
      </c>
      <c r="F57" s="38">
        <f t="shared" si="4"/>
        <v>33.62866196727673</v>
      </c>
    </row>
    <row r="58" spans="1:6" s="4" customFormat="1" ht="19.5" customHeight="1">
      <c r="A58" s="35" t="s">
        <v>53</v>
      </c>
      <c r="B58" s="36">
        <v>51319</v>
      </c>
      <c r="C58" s="37">
        <v>35</v>
      </c>
      <c r="D58" s="38">
        <f t="shared" si="0"/>
        <v>68.20086127944816</v>
      </c>
      <c r="E58" s="39">
        <v>1</v>
      </c>
      <c r="F58" s="38">
        <f t="shared" si="4"/>
        <v>1.9485960365556618</v>
      </c>
    </row>
    <row r="59" spans="1:6" s="4" customFormat="1" ht="19.5" customHeight="1">
      <c r="A59" s="35" t="s">
        <v>54</v>
      </c>
      <c r="B59" s="36">
        <v>102272</v>
      </c>
      <c r="C59" s="37">
        <v>87</v>
      </c>
      <c r="D59" s="38">
        <f t="shared" si="0"/>
        <v>85.06727158948686</v>
      </c>
      <c r="E59" s="39">
        <v>12</v>
      </c>
      <c r="F59" s="38">
        <f t="shared" si="4"/>
        <v>11.733416770963704</v>
      </c>
    </row>
    <row r="60" spans="1:6" s="4" customFormat="1" ht="19.5" customHeight="1">
      <c r="A60" s="35" t="s">
        <v>55</v>
      </c>
      <c r="B60" s="36">
        <v>183433</v>
      </c>
      <c r="C60" s="37">
        <v>279</v>
      </c>
      <c r="D60" s="38">
        <f t="shared" si="0"/>
        <v>152.099131563023</v>
      </c>
      <c r="E60" s="39">
        <v>32</v>
      </c>
      <c r="F60" s="38">
        <f t="shared" si="4"/>
        <v>17.4450616846478</v>
      </c>
    </row>
    <row r="61" spans="1:6" s="4" customFormat="1" ht="19.5" customHeight="1">
      <c r="A61" s="35" t="s">
        <v>56</v>
      </c>
      <c r="B61" s="36">
        <v>66186</v>
      </c>
      <c r="C61" s="37">
        <v>125</v>
      </c>
      <c r="D61" s="38">
        <f t="shared" si="0"/>
        <v>188.86169280512493</v>
      </c>
      <c r="E61" s="39">
        <v>9</v>
      </c>
      <c r="F61" s="38">
        <f t="shared" si="4"/>
        <v>13.598041881968996</v>
      </c>
    </row>
    <row r="62" spans="1:6" s="4" customFormat="1" ht="19.5" customHeight="1">
      <c r="A62" s="35" t="s">
        <v>57</v>
      </c>
      <c r="B62" s="36">
        <v>63506</v>
      </c>
      <c r="C62" s="37">
        <v>76</v>
      </c>
      <c r="D62" s="38">
        <f t="shared" si="0"/>
        <v>119.6737316159103</v>
      </c>
      <c r="E62" s="39">
        <v>10</v>
      </c>
      <c r="F62" s="38">
        <f t="shared" si="4"/>
        <v>15.74654363367241</v>
      </c>
    </row>
    <row r="63" spans="1:6" s="4" customFormat="1" ht="19.5" customHeight="1">
      <c r="A63" s="35" t="s">
        <v>58</v>
      </c>
      <c r="B63" s="36">
        <v>93940</v>
      </c>
      <c r="C63" s="37">
        <v>130</v>
      </c>
      <c r="D63" s="38">
        <f t="shared" si="0"/>
        <v>138.38620395997444</v>
      </c>
      <c r="E63" s="39">
        <v>10</v>
      </c>
      <c r="F63" s="38">
        <f t="shared" si="4"/>
        <v>10.645092612305728</v>
      </c>
    </row>
    <row r="64" spans="1:6" s="4" customFormat="1" ht="19.5" customHeight="1">
      <c r="A64" s="35" t="s">
        <v>59</v>
      </c>
      <c r="B64" s="36">
        <v>961058</v>
      </c>
      <c r="C64" s="37">
        <v>2447</v>
      </c>
      <c r="D64" s="38">
        <f t="shared" si="0"/>
        <v>254.6152261361957</v>
      </c>
      <c r="E64" s="39">
        <v>340</v>
      </c>
      <c r="F64" s="38">
        <f t="shared" si="4"/>
        <v>35.37767751790214</v>
      </c>
    </row>
    <row r="65" spans="1:6" s="4" customFormat="1" ht="19.5" customHeight="1">
      <c r="A65" s="35" t="s">
        <v>60</v>
      </c>
      <c r="B65" s="36">
        <v>42170</v>
      </c>
      <c r="C65" s="37">
        <v>50</v>
      </c>
      <c r="D65" s="38">
        <f t="shared" si="0"/>
        <v>118.56770215793219</v>
      </c>
      <c r="E65" s="39">
        <v>2</v>
      </c>
      <c r="F65" s="38">
        <f t="shared" si="4"/>
        <v>4.742708086317287</v>
      </c>
    </row>
    <row r="66" spans="1:6" s="4" customFormat="1" ht="19.5" customHeight="1">
      <c r="A66" s="35" t="s">
        <v>61</v>
      </c>
      <c r="B66" s="36">
        <v>25591</v>
      </c>
      <c r="C66" s="37">
        <v>20</v>
      </c>
      <c r="D66" s="38">
        <f t="shared" si="0"/>
        <v>78.15247547966082</v>
      </c>
      <c r="E66" s="39">
        <v>2</v>
      </c>
      <c r="F66" s="38">
        <f t="shared" si="4"/>
        <v>7.815247547966082</v>
      </c>
    </row>
    <row r="67" spans="1:6" s="4" customFormat="1" ht="19.5" customHeight="1" thickBot="1">
      <c r="A67" s="7"/>
      <c r="B67" s="8"/>
      <c r="C67" s="15"/>
      <c r="D67" s="9"/>
      <c r="E67" s="12"/>
      <c r="F67" s="9"/>
    </row>
    <row r="68" spans="1:6" s="4" customFormat="1" ht="19.5" customHeight="1">
      <c r="A68" s="24" t="s">
        <v>62</v>
      </c>
      <c r="B68" s="25">
        <v>11276339</v>
      </c>
      <c r="C68" s="18">
        <v>26269</v>
      </c>
      <c r="D68" s="26">
        <f>+(C68/B68)*100000</f>
        <v>232.9568133771076</v>
      </c>
      <c r="E68" s="18">
        <v>4919</v>
      </c>
      <c r="F68" s="26">
        <f>(E68/B68)*100000</f>
        <v>43.62231394426861</v>
      </c>
    </row>
    <row r="69" spans="1:6" ht="18.75">
      <c r="A69" s="30" t="s">
        <v>70</v>
      </c>
      <c r="B69" s="31">
        <v>8289415</v>
      </c>
      <c r="C69" s="32">
        <v>52993</v>
      </c>
      <c r="D69" s="33">
        <f>+(C69/B69)*100000</f>
        <v>639.285160653677</v>
      </c>
      <c r="E69" s="32">
        <v>8145</v>
      </c>
      <c r="F69" s="33">
        <f>(E69/B69)*100000</f>
        <v>98.25783846025324</v>
      </c>
    </row>
    <row r="70" spans="1:6" ht="19.5" thickBot="1">
      <c r="A70" s="27" t="s">
        <v>72</v>
      </c>
      <c r="B70" s="29">
        <f>SUM(B68:B69)</f>
        <v>19565754</v>
      </c>
      <c r="C70" s="28">
        <f>SUM(C68:C69)</f>
        <v>79262</v>
      </c>
      <c r="D70" s="34">
        <f>+(C70/B70)*100000</f>
        <v>405.1057781877458</v>
      </c>
      <c r="E70" s="28">
        <f>SUM(E68:E69)</f>
        <v>13064</v>
      </c>
      <c r="F70" s="34">
        <f>(E70/B70)*100000</f>
        <v>66.76972428458417</v>
      </c>
    </row>
    <row r="71" ht="15.75" customHeight="1">
      <c r="E71" s="10"/>
    </row>
    <row r="72" spans="1:5" ht="15.75" customHeight="1">
      <c r="A72" s="17" t="s">
        <v>73</v>
      </c>
      <c r="E72" s="10"/>
    </row>
    <row r="73" spans="1:5" ht="15.75" customHeight="1">
      <c r="A73" s="17"/>
      <c r="E73" s="10"/>
    </row>
    <row r="74" spans="1:5" ht="15.75" customHeight="1">
      <c r="A74" s="2" t="s">
        <v>75</v>
      </c>
      <c r="E74" s="10"/>
    </row>
    <row r="75" spans="1:5" ht="15.75" customHeight="1">
      <c r="A75" s="2" t="s">
        <v>74</v>
      </c>
      <c r="E75" s="10"/>
    </row>
    <row r="76" ht="15.75" customHeight="1">
      <c r="E76" s="10"/>
    </row>
    <row r="77" ht="15.75" customHeight="1">
      <c r="E77" s="10"/>
    </row>
    <row r="78" ht="15.75" customHeight="1">
      <c r="E78" s="10"/>
    </row>
    <row r="79" ht="15.75" customHeight="1">
      <c r="E79" s="10"/>
    </row>
    <row r="80" ht="15.75" customHeight="1">
      <c r="E80" s="10"/>
    </row>
    <row r="81" ht="15.75" customHeight="1">
      <c r="E81" s="10"/>
    </row>
    <row r="82" ht="15.75" customHeight="1">
      <c r="E82" s="10"/>
    </row>
    <row r="83" ht="15.75" customHeight="1">
      <c r="E83" s="10"/>
    </row>
    <row r="84" ht="15.75" customHeight="1">
      <c r="E84" s="10"/>
    </row>
    <row r="85" ht="15.75" customHeight="1">
      <c r="E85" s="10"/>
    </row>
    <row r="86" ht="15.75" customHeight="1">
      <c r="E86" s="10"/>
    </row>
    <row r="87" ht="15.75" customHeight="1">
      <c r="E87" s="10"/>
    </row>
    <row r="88" ht="15.75" customHeight="1">
      <c r="E88" s="10"/>
    </row>
    <row r="89" ht="15.75" customHeight="1">
      <c r="E89" s="10"/>
    </row>
    <row r="90" ht="15.75" customHeight="1">
      <c r="E90" s="10"/>
    </row>
    <row r="91" ht="15.75" customHeight="1">
      <c r="E91" s="10"/>
    </row>
    <row r="92" ht="15.75" customHeight="1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  <row r="747" ht="12.75">
      <c r="E747" s="10"/>
    </row>
    <row r="748" ht="12.75">
      <c r="E748" s="10"/>
    </row>
    <row r="749" ht="12.75">
      <c r="E749" s="10"/>
    </row>
    <row r="750" ht="12.75">
      <c r="E750" s="10"/>
    </row>
    <row r="751" ht="12.75">
      <c r="E751" s="10"/>
    </row>
    <row r="752" ht="12.75">
      <c r="E752" s="10"/>
    </row>
    <row r="753" ht="12.75">
      <c r="E753" s="10"/>
    </row>
    <row r="754" ht="12.75">
      <c r="E754" s="10"/>
    </row>
    <row r="755" ht="12.75">
      <c r="E755" s="10"/>
    </row>
    <row r="756" ht="12.75">
      <c r="E756" s="10"/>
    </row>
    <row r="757" ht="12.75">
      <c r="E757" s="10"/>
    </row>
    <row r="758" ht="12.75">
      <c r="E758" s="10"/>
    </row>
    <row r="759" ht="12.75">
      <c r="E759" s="10"/>
    </row>
    <row r="760" ht="12.75">
      <c r="E760" s="10"/>
    </row>
    <row r="761" ht="12.75">
      <c r="E761" s="10"/>
    </row>
    <row r="762" ht="12.75">
      <c r="E762" s="10"/>
    </row>
    <row r="763" ht="12.75">
      <c r="E763" s="10"/>
    </row>
    <row r="764" ht="12.75">
      <c r="E764" s="10"/>
    </row>
    <row r="765" ht="12.75">
      <c r="E765" s="10"/>
    </row>
    <row r="766" ht="12.75">
      <c r="E766" s="10"/>
    </row>
    <row r="767" ht="12.75">
      <c r="E767" s="10"/>
    </row>
    <row r="768" ht="12.75">
      <c r="E768" s="10"/>
    </row>
    <row r="769" ht="12.75">
      <c r="E769" s="10"/>
    </row>
    <row r="770" ht="12.75">
      <c r="E770" s="10"/>
    </row>
    <row r="771" ht="12.75">
      <c r="E771" s="10"/>
    </row>
    <row r="772" ht="12.75">
      <c r="E772" s="10"/>
    </row>
    <row r="773" ht="12.75">
      <c r="E773" s="10"/>
    </row>
    <row r="774" ht="12.75">
      <c r="E774" s="10"/>
    </row>
    <row r="775" ht="12.75">
      <c r="E775" s="10"/>
    </row>
    <row r="776" ht="12.75">
      <c r="E776" s="10"/>
    </row>
    <row r="777" ht="12.75">
      <c r="E777" s="10"/>
    </row>
    <row r="778" ht="12.75">
      <c r="E778" s="10"/>
    </row>
    <row r="779" ht="12.75">
      <c r="E779" s="10"/>
    </row>
    <row r="780" ht="12.75">
      <c r="E780" s="10"/>
    </row>
    <row r="781" ht="12.75">
      <c r="E781" s="10"/>
    </row>
    <row r="782" ht="12.75">
      <c r="E782" s="10"/>
    </row>
    <row r="783" ht="12.75">
      <c r="E783" s="10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</sheetData>
  <sheetProtection/>
  <mergeCells count="3">
    <mergeCell ref="C3:D3"/>
    <mergeCell ref="E3:F3"/>
    <mergeCell ref="A1:F1"/>
  </mergeCells>
  <printOptions horizontalCentered="1"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dcjscohen</cp:lastModifiedBy>
  <cp:lastPrinted>2013-09-12T13:34:30Z</cp:lastPrinted>
  <dcterms:created xsi:type="dcterms:W3CDTF">2007-06-15T13:41:48Z</dcterms:created>
  <dcterms:modified xsi:type="dcterms:W3CDTF">2013-09-12T13:41:34Z</dcterms:modified>
  <cp:category/>
  <cp:version/>
  <cp:contentType/>
  <cp:contentStatus/>
</cp:coreProperties>
</file>